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bro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Precios\Precios Pagados\VIRNA REVISIÓN FINAL\"/>
    </mc:Choice>
  </mc:AlternateContent>
  <bookViews>
    <workbookView xWindow="255" yWindow="-225" windowWidth="11685" windowHeight="6495" tabRatio="867"/>
  </bookViews>
  <sheets>
    <sheet name="Cuadro 4" sheetId="7" r:id="rId1"/>
  </sheets>
  <definedNames>
    <definedName name="_xlnm.Print_Area" localSheetId="0">'Cuadro 4'!$A$1:$G$120</definedName>
    <definedName name="_xlnm.Print_Titles" localSheetId="0">'Cuadro 4'!$1:$2</definedName>
  </definedNames>
  <calcPr calcId="152511"/>
</workbook>
</file>

<file path=xl/calcChain.xml><?xml version="1.0" encoding="utf-8"?>
<calcChain xmlns="http://schemas.openxmlformats.org/spreadsheetml/2006/main">
  <c r="E112" i="7" l="1"/>
  <c r="F42" i="7" l="1"/>
  <c r="G42" i="7" s="1"/>
  <c r="E42" i="7"/>
  <c r="E104" i="7"/>
  <c r="F89" i="7"/>
  <c r="E89" i="7"/>
  <c r="F71" i="7"/>
  <c r="G71" i="7" s="1"/>
  <c r="E71" i="7"/>
  <c r="F52" i="7"/>
  <c r="E52" i="7"/>
  <c r="G36" i="7"/>
  <c r="F36" i="7"/>
  <c r="E36" i="7"/>
  <c r="F26" i="7"/>
  <c r="E26" i="7"/>
  <c r="G26" i="7" s="1"/>
  <c r="G16" i="7"/>
  <c r="F16" i="7"/>
  <c r="E16" i="7"/>
  <c r="G5" i="7"/>
  <c r="F5" i="7"/>
  <c r="E5" i="7"/>
  <c r="G4" i="7"/>
  <c r="F112" i="7"/>
  <c r="G112" i="7" s="1"/>
  <c r="F104" i="7"/>
  <c r="F96" i="7"/>
  <c r="E96" i="7"/>
  <c r="E82" i="7"/>
  <c r="F82" i="7"/>
  <c r="G82" i="7" s="1"/>
  <c r="E62" i="7"/>
  <c r="G62" i="7" s="1"/>
  <c r="F62" i="7"/>
  <c r="G52" i="7"/>
  <c r="G104" i="7"/>
  <c r="G6" i="7"/>
  <c r="G7" i="7"/>
  <c r="G8" i="7"/>
  <c r="G9" i="7"/>
  <c r="G10" i="7"/>
  <c r="G11" i="7"/>
  <c r="G12" i="7"/>
  <c r="G13" i="7"/>
  <c r="G14" i="7"/>
  <c r="G15" i="7"/>
  <c r="G17" i="7"/>
  <c r="G18" i="7"/>
  <c r="G19" i="7"/>
  <c r="G20" i="7"/>
  <c r="G21" i="7"/>
  <c r="G22" i="7"/>
  <c r="G23" i="7"/>
  <c r="G24" i="7"/>
  <c r="G25" i="7"/>
  <c r="G28" i="7"/>
  <c r="G30" i="7"/>
  <c r="G31" i="7"/>
  <c r="G33" i="7"/>
  <c r="G37" i="7"/>
  <c r="G38" i="7"/>
  <c r="G39" i="7"/>
  <c r="G40" i="7"/>
  <c r="G44" i="7"/>
  <c r="G46" i="7"/>
  <c r="G47" i="7"/>
  <c r="G49" i="7"/>
  <c r="G50" i="7"/>
  <c r="G51" i="7"/>
  <c r="G53" i="7"/>
  <c r="G54" i="7"/>
  <c r="G56" i="7"/>
  <c r="G57" i="7"/>
  <c r="G58" i="7"/>
  <c r="G59" i="7"/>
  <c r="G60" i="7"/>
  <c r="G61" i="7"/>
  <c r="G63" i="7"/>
  <c r="G64" i="7"/>
  <c r="G65" i="7"/>
  <c r="G66" i="7"/>
  <c r="G67" i="7"/>
  <c r="G68" i="7"/>
  <c r="G69" i="7"/>
  <c r="G70" i="7"/>
  <c r="G72" i="7"/>
  <c r="G73" i="7"/>
  <c r="G74" i="7"/>
  <c r="G75" i="7"/>
  <c r="G76" i="7"/>
  <c r="G77" i="7"/>
  <c r="G78" i="7"/>
  <c r="G79" i="7"/>
  <c r="G80" i="7"/>
  <c r="G81" i="7"/>
  <c r="G84" i="7"/>
  <c r="G85" i="7"/>
  <c r="G86" i="7"/>
  <c r="G87" i="7"/>
  <c r="G88" i="7"/>
  <c r="G89" i="7"/>
  <c r="G91" i="7"/>
  <c r="G92" i="7"/>
  <c r="G93" i="7"/>
  <c r="G94" i="7"/>
  <c r="G96" i="7"/>
  <c r="G97" i="7"/>
  <c r="G98" i="7"/>
  <c r="G99" i="7"/>
  <c r="G101" i="7"/>
  <c r="G102" i="7"/>
  <c r="G103" i="7"/>
  <c r="G105" i="7"/>
  <c r="G106" i="7"/>
  <c r="G107" i="7"/>
  <c r="G109" i="7"/>
  <c r="G110" i="7"/>
  <c r="G111" i="7"/>
  <c r="G113" i="7"/>
  <c r="G114" i="7"/>
  <c r="G115" i="7"/>
  <c r="G117" i="7"/>
  <c r="G118" i="7"/>
</calcChain>
</file>

<file path=xl/sharedStrings.xml><?xml version="1.0" encoding="utf-8"?>
<sst xmlns="http://schemas.openxmlformats.org/spreadsheetml/2006/main" count="152" uniqueCount="41">
  <si>
    <t>Los Santos</t>
  </si>
  <si>
    <t>Veraguas</t>
  </si>
  <si>
    <t>litro</t>
  </si>
  <si>
    <t>kilo</t>
  </si>
  <si>
    <t>quintal</t>
  </si>
  <si>
    <t>Panamá</t>
  </si>
  <si>
    <t>-</t>
  </si>
  <si>
    <t>Bocas del Toro</t>
  </si>
  <si>
    <t>Colón</t>
  </si>
  <si>
    <t>Coclé</t>
  </si>
  <si>
    <t>Chiriquí</t>
  </si>
  <si>
    <t>Darién</t>
  </si>
  <si>
    <t>Herrera</t>
  </si>
  <si>
    <t>Panamá Oeste</t>
  </si>
  <si>
    <t xml:space="preserve">Chiriquí </t>
  </si>
  <si>
    <t>2 kilos</t>
  </si>
  <si>
    <t xml:space="preserve">   Chiriquí </t>
  </si>
  <si>
    <t xml:space="preserve">   Chiriquí</t>
  </si>
  <si>
    <t>Clase de fertilizantes y provincia</t>
  </si>
  <si>
    <t>Fertilizantes:</t>
  </si>
  <si>
    <t>Físico:</t>
  </si>
  <si>
    <t>Químico:</t>
  </si>
  <si>
    <t>Sulfato de amonio:</t>
  </si>
  <si>
    <t xml:space="preserve">Urea: </t>
  </si>
  <si>
    <t>Nitrato de amonio:</t>
  </si>
  <si>
    <t>Magnesamon:</t>
  </si>
  <si>
    <t>Razormin:</t>
  </si>
  <si>
    <t>Pesticidas (Continuación):</t>
  </si>
  <si>
    <t xml:space="preserve">Variación porcentual </t>
  </si>
  <si>
    <t>Unidad de medida</t>
  </si>
  <si>
    <t xml:space="preserve">   Panamá Oeste</t>
  </si>
  <si>
    <t xml:space="preserve">Cuadro 4. PRECIOS PROMEDIOS PAGADOS POR EL PRODUCTOR AGROPECUARIO EN LA REPÚBLICA, 
SEGÚN CLASE DE FERTILIZANTES Y PROVINCIA: AÑOS 2019-20                                                                               </t>
  </si>
  <si>
    <t xml:space="preserve"> - Cantidad nula o cero.</t>
  </si>
  <si>
    <t>12-24-12:</t>
  </si>
  <si>
    <t>15-15-15:</t>
  </si>
  <si>
    <t>15-30-8:</t>
  </si>
  <si>
    <t>16-32-16:</t>
  </si>
  <si>
    <t>16-32-16: (Continuación)</t>
  </si>
  <si>
    <t>20-20-20:</t>
  </si>
  <si>
    <t>Solucat 10-10-40:</t>
  </si>
  <si>
    <t>Solucat 20-20-20 + M.E.: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</si>
</sst>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B&quot;* #,##0.00_);_(&quot;B&quot;* \(#,##0.00\);_(&quot;B&quot;* &quot;-&quot;??_);_(@_)"/>
    <numFmt numFmtId="165" formatCode="0.0"/>
    <numFmt numFmtId="166" formatCode="_([$€]* #,##0.00_);_([$€]* \(#,##0.00\);_([$€]* &quot;-&quot;??_);_(@_)"/>
  </numFmts>
  <fonts count="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vertical="center"/>
    </xf>
    <xf numFmtId="165" fontId="4" fillId="2" borderId="3" xfId="0" applyNumberFormat="1" applyFont="1" applyFill="1" applyBorder="1" applyAlignment="1">
      <alignment horizontal="center" vertical="center" wrapText="1"/>
    </xf>
    <xf numFmtId="164" fontId="4" fillId="0" borderId="0" xfId="2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4" fillId="3" borderId="0" xfId="0" applyFont="1" applyFill="1" applyBorder="1" applyAlignment="1">
      <alignment vertical="center"/>
    </xf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center"/>
    </xf>
    <xf numFmtId="165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 vertical="center"/>
    </xf>
    <xf numFmtId="165" fontId="2" fillId="3" borderId="0" xfId="0" applyNumberFormat="1" applyFont="1" applyFill="1" applyAlignment="1">
      <alignment horizontal="right" vertical="top"/>
    </xf>
    <xf numFmtId="0" fontId="2" fillId="3" borderId="0" xfId="0" applyFont="1" applyFill="1" applyAlignment="1">
      <alignment vertical="top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vertical="center"/>
    </xf>
    <xf numFmtId="165" fontId="3" fillId="3" borderId="0" xfId="0" applyNumberFormat="1" applyFont="1" applyFill="1" applyAlignment="1">
      <alignment vertical="center"/>
    </xf>
    <xf numFmtId="0" fontId="3" fillId="3" borderId="0" xfId="0" applyFont="1" applyFill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left"/>
    </xf>
    <xf numFmtId="4" fontId="3" fillId="3" borderId="2" xfId="0" applyNumberFormat="1" applyFont="1" applyFill="1" applyBorder="1"/>
    <xf numFmtId="165" fontId="3" fillId="3" borderId="4" xfId="0" applyNumberFormat="1" applyFont="1" applyFill="1" applyBorder="1"/>
    <xf numFmtId="4" fontId="3" fillId="3" borderId="2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 vertical="center"/>
    </xf>
    <xf numFmtId="2" fontId="3" fillId="3" borderId="2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2" fontId="3" fillId="3" borderId="2" xfId="0" applyNumberFormat="1" applyFont="1" applyFill="1" applyBorder="1"/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3" fillId="3" borderId="2" xfId="0" applyFont="1" applyFill="1" applyBorder="1"/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vertical="top"/>
    </xf>
    <xf numFmtId="165" fontId="2" fillId="3" borderId="5" xfId="0" applyNumberFormat="1" applyFont="1" applyFill="1" applyBorder="1" applyAlignment="1">
      <alignment horizontal="right" vertical="top"/>
    </xf>
    <xf numFmtId="165" fontId="2" fillId="3" borderId="0" xfId="0" applyNumberFormat="1" applyFont="1" applyFill="1"/>
    <xf numFmtId="49" fontId="2" fillId="3" borderId="0" xfId="0" applyNumberFormat="1" applyFont="1" applyFill="1"/>
    <xf numFmtId="165" fontId="4" fillId="3" borderId="4" xfId="0" applyNumberFormat="1" applyFont="1" applyFill="1" applyBorder="1" applyAlignment="1">
      <alignment vertical="center"/>
    </xf>
    <xf numFmtId="49" fontId="3" fillId="3" borderId="0" xfId="0" applyNumberFormat="1" applyFont="1" applyFill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wrapText="1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N233"/>
  <sheetViews>
    <sheetView tabSelected="1" zoomScaleNormal="100" zoomScaleSheetLayoutView="100" workbookViewId="0"/>
  </sheetViews>
  <sheetFormatPr baseColWidth="10" defaultRowHeight="12.75" customHeight="1" x14ac:dyDescent="0.2"/>
  <cols>
    <col min="1" max="1" width="4.85546875" style="9" customWidth="1"/>
    <col min="2" max="2" width="2.140625" style="9" customWidth="1"/>
    <col min="3" max="3" width="29.7109375" style="9" customWidth="1"/>
    <col min="4" max="4" width="10.85546875" style="9" customWidth="1"/>
    <col min="5" max="6" width="17.7109375" style="9" customWidth="1"/>
    <col min="7" max="7" width="17.7109375" style="43" customWidth="1"/>
    <col min="8" max="8" width="11.42578125" style="8"/>
    <col min="9" max="16384" width="11.42578125" style="9"/>
  </cols>
  <sheetData>
    <row r="1" spans="1:14" ht="54" customHeight="1" x14ac:dyDescent="0.2">
      <c r="A1" s="5" t="s">
        <v>31</v>
      </c>
      <c r="B1" s="5"/>
      <c r="C1" s="5"/>
      <c r="D1" s="5"/>
      <c r="E1" s="5"/>
      <c r="F1" s="5"/>
      <c r="G1" s="6"/>
    </row>
    <row r="2" spans="1:14" ht="48.75" customHeight="1" x14ac:dyDescent="0.2">
      <c r="A2" s="48" t="s">
        <v>18</v>
      </c>
      <c r="B2" s="48"/>
      <c r="C2" s="48"/>
      <c r="D2" s="1" t="s">
        <v>29</v>
      </c>
      <c r="E2" s="2">
        <v>2019</v>
      </c>
      <c r="F2" s="2">
        <v>2020</v>
      </c>
      <c r="G2" s="4" t="s">
        <v>28</v>
      </c>
    </row>
    <row r="3" spans="1:14" s="11" customFormat="1" ht="30" customHeight="1" x14ac:dyDescent="0.2">
      <c r="A3" s="7" t="s">
        <v>19</v>
      </c>
      <c r="B3" s="16"/>
      <c r="C3" s="17"/>
      <c r="D3" s="18"/>
      <c r="E3" s="3"/>
      <c r="F3" s="19"/>
      <c r="G3" s="20"/>
      <c r="H3" s="10"/>
    </row>
    <row r="4" spans="1:14" ht="25.5" customHeight="1" x14ac:dyDescent="0.2">
      <c r="A4" s="21"/>
      <c r="B4" s="46" t="s">
        <v>33</v>
      </c>
      <c r="C4" s="47"/>
      <c r="D4" s="22"/>
      <c r="E4" s="3">
        <v>27.64</v>
      </c>
      <c r="F4" s="3">
        <v>27.5</v>
      </c>
      <c r="G4" s="45">
        <f>F4/E4*100-100</f>
        <v>-0.50651230101303213</v>
      </c>
      <c r="H4" s="12"/>
    </row>
    <row r="5" spans="1:14" s="11" customFormat="1" ht="25.5" customHeight="1" x14ac:dyDescent="0.2">
      <c r="A5" s="16"/>
      <c r="B5" s="16"/>
      <c r="C5" s="17" t="s">
        <v>20</v>
      </c>
      <c r="D5" s="23" t="s">
        <v>4</v>
      </c>
      <c r="E5" s="3">
        <f>AVERAGE(E6:E15)</f>
        <v>25.880000000000003</v>
      </c>
      <c r="F5" s="3">
        <f>AVERAGE(F6:F15)</f>
        <v>26.044</v>
      </c>
      <c r="G5" s="45">
        <f>F5/E5*100-100</f>
        <v>0.63369397217927315</v>
      </c>
      <c r="H5" s="13"/>
      <c r="L5" s="7"/>
      <c r="M5" s="7"/>
      <c r="N5" s="7"/>
    </row>
    <row r="6" spans="1:14" ht="12.75" customHeight="1" x14ac:dyDescent="0.2">
      <c r="A6" s="21"/>
      <c r="B6" s="21"/>
      <c r="C6" s="24" t="s">
        <v>7</v>
      </c>
      <c r="D6" s="25"/>
      <c r="E6" s="26">
        <v>24.14</v>
      </c>
      <c r="F6" s="26">
        <v>28.54</v>
      </c>
      <c r="G6" s="27">
        <f t="shared" ref="G6:G26" si="0">F6/E6*100-100</f>
        <v>18.22700911350455</v>
      </c>
      <c r="H6" s="12"/>
      <c r="L6" s="7"/>
      <c r="M6" s="7"/>
      <c r="N6" s="7"/>
    </row>
    <row r="7" spans="1:14" ht="12.75" customHeight="1" x14ac:dyDescent="0.2">
      <c r="A7" s="21"/>
      <c r="B7" s="21"/>
      <c r="C7" s="24" t="s">
        <v>9</v>
      </c>
      <c r="D7" s="25"/>
      <c r="E7" s="26">
        <v>25.46</v>
      </c>
      <c r="F7" s="28">
        <v>25.08</v>
      </c>
      <c r="G7" s="27">
        <f t="shared" si="0"/>
        <v>-1.4925373134328481</v>
      </c>
      <c r="H7" s="12"/>
    </row>
    <row r="8" spans="1:14" ht="12.75" customHeight="1" x14ac:dyDescent="0.2">
      <c r="A8" s="21"/>
      <c r="B8" s="21"/>
      <c r="C8" s="24" t="s">
        <v>8</v>
      </c>
      <c r="D8" s="25"/>
      <c r="E8" s="26">
        <v>30.08</v>
      </c>
      <c r="F8" s="28">
        <v>30.75</v>
      </c>
      <c r="G8" s="27">
        <f t="shared" si="0"/>
        <v>2.227393617021292</v>
      </c>
      <c r="H8" s="12"/>
    </row>
    <row r="9" spans="1:14" ht="12.75" customHeight="1" x14ac:dyDescent="0.2">
      <c r="A9" s="21"/>
      <c r="B9" s="21"/>
      <c r="C9" s="24" t="s">
        <v>10</v>
      </c>
      <c r="D9" s="25"/>
      <c r="E9" s="26">
        <v>25.56</v>
      </c>
      <c r="F9" s="28">
        <v>24.9</v>
      </c>
      <c r="G9" s="27">
        <f t="shared" si="0"/>
        <v>-2.5821596244131513</v>
      </c>
      <c r="H9" s="12"/>
    </row>
    <row r="10" spans="1:14" ht="12.75" customHeight="1" x14ac:dyDescent="0.2">
      <c r="A10" s="21"/>
      <c r="B10" s="21"/>
      <c r="C10" s="24" t="s">
        <v>11</v>
      </c>
      <c r="D10" s="25"/>
      <c r="E10" s="26">
        <v>24.86</v>
      </c>
      <c r="F10" s="28">
        <v>23.45</v>
      </c>
      <c r="G10" s="27">
        <f t="shared" si="0"/>
        <v>-5.6717618664521297</v>
      </c>
      <c r="H10" s="12"/>
    </row>
    <row r="11" spans="1:14" ht="12.75" customHeight="1" x14ac:dyDescent="0.2">
      <c r="A11" s="21"/>
      <c r="B11" s="21"/>
      <c r="C11" s="24" t="s">
        <v>12</v>
      </c>
      <c r="D11" s="25"/>
      <c r="E11" s="26">
        <v>26.07</v>
      </c>
      <c r="F11" s="28">
        <v>25.29</v>
      </c>
      <c r="G11" s="27">
        <f t="shared" si="0"/>
        <v>-2.9919447640966723</v>
      </c>
      <c r="H11" s="12"/>
    </row>
    <row r="12" spans="1:14" ht="12.75" customHeight="1" x14ac:dyDescent="0.2">
      <c r="A12" s="21"/>
      <c r="B12" s="21"/>
      <c r="C12" s="24" t="s">
        <v>0</v>
      </c>
      <c r="D12" s="25"/>
      <c r="E12" s="26">
        <v>25.17</v>
      </c>
      <c r="F12" s="28">
        <v>25.07</v>
      </c>
      <c r="G12" s="27">
        <f t="shared" si="0"/>
        <v>-0.39729837107668686</v>
      </c>
      <c r="H12" s="12"/>
    </row>
    <row r="13" spans="1:14" ht="12.75" customHeight="1" x14ac:dyDescent="0.2">
      <c r="A13" s="21"/>
      <c r="B13" s="21"/>
      <c r="C13" s="24" t="s">
        <v>5</v>
      </c>
      <c r="D13" s="25"/>
      <c r="E13" s="26">
        <v>24.8</v>
      </c>
      <c r="F13" s="28">
        <v>26.42</v>
      </c>
      <c r="G13" s="27">
        <f t="shared" si="0"/>
        <v>6.5322580645161423</v>
      </c>
      <c r="H13" s="12"/>
    </row>
    <row r="14" spans="1:14" ht="12.75" customHeight="1" x14ac:dyDescent="0.2">
      <c r="A14" s="21"/>
      <c r="B14" s="21"/>
      <c r="C14" s="24" t="s">
        <v>1</v>
      </c>
      <c r="D14" s="25"/>
      <c r="E14" s="26">
        <v>25.29</v>
      </c>
      <c r="F14" s="28">
        <v>24.86</v>
      </c>
      <c r="G14" s="27">
        <f t="shared" si="0"/>
        <v>-1.7002767892447537</v>
      </c>
      <c r="H14" s="12"/>
    </row>
    <row r="15" spans="1:14" ht="12.75" customHeight="1" x14ac:dyDescent="0.2">
      <c r="A15" s="21"/>
      <c r="B15" s="21"/>
      <c r="C15" s="24" t="s">
        <v>13</v>
      </c>
      <c r="D15" s="25"/>
      <c r="E15" s="26">
        <v>27.37</v>
      </c>
      <c r="F15" s="26">
        <v>26.08</v>
      </c>
      <c r="G15" s="27">
        <f t="shared" si="0"/>
        <v>-4.7131896236755608</v>
      </c>
      <c r="H15" s="12"/>
    </row>
    <row r="16" spans="1:14" s="11" customFormat="1" ht="25.5" customHeight="1" x14ac:dyDescent="0.2">
      <c r="A16" s="16"/>
      <c r="B16" s="16"/>
      <c r="C16" s="29" t="s">
        <v>21</v>
      </c>
      <c r="D16" s="23" t="s">
        <v>4</v>
      </c>
      <c r="E16" s="3">
        <f>AVERAGE(E17:E25)</f>
        <v>29.393333333333334</v>
      </c>
      <c r="F16" s="3">
        <f>AVERAGE(F17:F25)</f>
        <v>28.952222222222222</v>
      </c>
      <c r="G16" s="45">
        <f>F16/E16*100-100</f>
        <v>-1.5007182278672531</v>
      </c>
      <c r="H16" s="13"/>
    </row>
    <row r="17" spans="1:8" ht="12.75" customHeight="1" x14ac:dyDescent="0.2">
      <c r="A17" s="21"/>
      <c r="B17" s="21"/>
      <c r="C17" s="24" t="s">
        <v>7</v>
      </c>
      <c r="D17" s="25"/>
      <c r="E17" s="26">
        <v>29.25</v>
      </c>
      <c r="F17" s="26">
        <v>29.2</v>
      </c>
      <c r="G17" s="27">
        <f t="shared" si="0"/>
        <v>-0.17094017094017033</v>
      </c>
      <c r="H17" s="12"/>
    </row>
    <row r="18" spans="1:8" ht="12.75" customHeight="1" x14ac:dyDescent="0.2">
      <c r="A18" s="21"/>
      <c r="B18" s="21"/>
      <c r="C18" s="24" t="s">
        <v>9</v>
      </c>
      <c r="D18" s="25"/>
      <c r="E18" s="26">
        <v>30.61</v>
      </c>
      <c r="F18" s="28">
        <v>29.31</v>
      </c>
      <c r="G18" s="27">
        <f t="shared" si="0"/>
        <v>-4.2469781117281968</v>
      </c>
      <c r="H18" s="12"/>
    </row>
    <row r="19" spans="1:8" ht="12.75" customHeight="1" x14ac:dyDescent="0.2">
      <c r="A19" s="21"/>
      <c r="B19" s="21"/>
      <c r="C19" s="24" t="s">
        <v>8</v>
      </c>
      <c r="D19" s="25"/>
      <c r="E19" s="26">
        <v>28.3</v>
      </c>
      <c r="F19" s="28">
        <v>27.5</v>
      </c>
      <c r="G19" s="27">
        <f t="shared" si="0"/>
        <v>-2.8268551236749033</v>
      </c>
      <c r="H19" s="12"/>
    </row>
    <row r="20" spans="1:8" ht="12.75" customHeight="1" x14ac:dyDescent="0.2">
      <c r="A20" s="21"/>
      <c r="B20" s="21"/>
      <c r="C20" s="24" t="s">
        <v>14</v>
      </c>
      <c r="D20" s="25"/>
      <c r="E20" s="26">
        <v>29.55</v>
      </c>
      <c r="F20" s="28">
        <v>28.25</v>
      </c>
      <c r="G20" s="27">
        <f t="shared" si="0"/>
        <v>-4.3993231810490698</v>
      </c>
      <c r="H20" s="12"/>
    </row>
    <row r="21" spans="1:8" ht="12.75" customHeight="1" x14ac:dyDescent="0.2">
      <c r="A21" s="21"/>
      <c r="B21" s="21"/>
      <c r="C21" s="24" t="s">
        <v>12</v>
      </c>
      <c r="D21" s="25"/>
      <c r="E21" s="26">
        <v>30.19</v>
      </c>
      <c r="F21" s="28">
        <v>29.47</v>
      </c>
      <c r="G21" s="27">
        <f t="shared" si="0"/>
        <v>-2.3848956608148484</v>
      </c>
      <c r="H21" s="12"/>
    </row>
    <row r="22" spans="1:8" ht="12.75" customHeight="1" x14ac:dyDescent="0.2">
      <c r="A22" s="21"/>
      <c r="B22" s="21"/>
      <c r="C22" s="24" t="s">
        <v>0</v>
      </c>
      <c r="D22" s="25"/>
      <c r="E22" s="26">
        <v>27.78</v>
      </c>
      <c r="F22" s="28">
        <v>27.47</v>
      </c>
      <c r="G22" s="27">
        <f t="shared" si="0"/>
        <v>-1.1159107271418378</v>
      </c>
      <c r="H22" s="12"/>
    </row>
    <row r="23" spans="1:8" ht="12.75" customHeight="1" x14ac:dyDescent="0.2">
      <c r="A23" s="21"/>
      <c r="B23" s="21"/>
      <c r="C23" s="24" t="s">
        <v>5</v>
      </c>
      <c r="D23" s="25"/>
      <c r="E23" s="26">
        <v>27.37</v>
      </c>
      <c r="F23" s="28">
        <v>29.28</v>
      </c>
      <c r="G23" s="27">
        <f t="shared" si="0"/>
        <v>6.9784435513335694</v>
      </c>
      <c r="H23" s="12"/>
    </row>
    <row r="24" spans="1:8" ht="12.75" customHeight="1" x14ac:dyDescent="0.2">
      <c r="A24" s="21"/>
      <c r="B24" s="21"/>
      <c r="C24" s="24" t="s">
        <v>1</v>
      </c>
      <c r="D24" s="25"/>
      <c r="E24" s="26">
        <v>30.2</v>
      </c>
      <c r="F24" s="28">
        <v>29.4</v>
      </c>
      <c r="G24" s="27">
        <f t="shared" si="0"/>
        <v>-2.6490066225165521</v>
      </c>
      <c r="H24" s="12"/>
    </row>
    <row r="25" spans="1:8" ht="12.75" customHeight="1" x14ac:dyDescent="0.2">
      <c r="A25" s="21"/>
      <c r="B25" s="21"/>
      <c r="C25" s="24" t="s">
        <v>13</v>
      </c>
      <c r="D25" s="25"/>
      <c r="E25" s="26">
        <v>31.29</v>
      </c>
      <c r="F25" s="26">
        <v>30.69</v>
      </c>
      <c r="G25" s="27">
        <f t="shared" si="0"/>
        <v>-1.9175455417066161</v>
      </c>
      <c r="H25" s="12"/>
    </row>
    <row r="26" spans="1:8" s="11" customFormat="1" ht="25.5" customHeight="1" x14ac:dyDescent="0.2">
      <c r="A26" s="16"/>
      <c r="B26" s="16" t="s">
        <v>34</v>
      </c>
      <c r="C26" s="17"/>
      <c r="D26" s="23" t="s">
        <v>4</v>
      </c>
      <c r="E26" s="3">
        <f>AVERAGE(E27:E35)</f>
        <v>27.068888888888889</v>
      </c>
      <c r="F26" s="3">
        <f>AVERAGE(F27:F35)</f>
        <v>27.167777777777779</v>
      </c>
      <c r="G26" s="45">
        <f t="shared" si="0"/>
        <v>0.36532304408505922</v>
      </c>
      <c r="H26" s="13"/>
    </row>
    <row r="27" spans="1:8" ht="12.75" customHeight="1" x14ac:dyDescent="0.2">
      <c r="A27" s="21"/>
      <c r="B27" s="21"/>
      <c r="C27" s="24" t="s">
        <v>7</v>
      </c>
      <c r="D27" s="25"/>
      <c r="E27" s="26">
        <v>28</v>
      </c>
      <c r="F27" s="26">
        <v>28</v>
      </c>
      <c r="G27" s="12" t="s">
        <v>6</v>
      </c>
      <c r="H27" s="12"/>
    </row>
    <row r="28" spans="1:8" ht="12.75" customHeight="1" x14ac:dyDescent="0.2">
      <c r="A28" s="21"/>
      <c r="B28" s="21"/>
      <c r="C28" s="24" t="s">
        <v>9</v>
      </c>
      <c r="D28" s="25"/>
      <c r="E28" s="26">
        <v>27.66</v>
      </c>
      <c r="F28" s="26">
        <v>30.25</v>
      </c>
      <c r="G28" s="27">
        <f>F28/E28*100-100</f>
        <v>9.3637020968908189</v>
      </c>
      <c r="H28" s="12"/>
    </row>
    <row r="29" spans="1:8" ht="12.75" customHeight="1" x14ac:dyDescent="0.2">
      <c r="A29" s="21"/>
      <c r="B29" s="21"/>
      <c r="C29" s="24" t="s">
        <v>8</v>
      </c>
      <c r="D29" s="25"/>
      <c r="E29" s="26">
        <v>28</v>
      </c>
      <c r="F29" s="26">
        <v>28</v>
      </c>
      <c r="G29" s="12" t="s">
        <v>6</v>
      </c>
      <c r="H29" s="12"/>
    </row>
    <row r="30" spans="1:8" ht="12.75" customHeight="1" x14ac:dyDescent="0.2">
      <c r="A30" s="21"/>
      <c r="B30" s="21"/>
      <c r="C30" s="24" t="s">
        <v>14</v>
      </c>
      <c r="D30" s="25"/>
      <c r="E30" s="26">
        <v>26.59</v>
      </c>
      <c r="F30" s="28">
        <v>24</v>
      </c>
      <c r="G30" s="27">
        <f>F30/E30*100-100</f>
        <v>-9.7405039488529468</v>
      </c>
      <c r="H30" s="12"/>
    </row>
    <row r="31" spans="1:8" ht="12.75" customHeight="1" x14ac:dyDescent="0.2">
      <c r="A31" s="21"/>
      <c r="B31" s="21"/>
      <c r="C31" s="24" t="s">
        <v>12</v>
      </c>
      <c r="D31" s="25"/>
      <c r="E31" s="26">
        <v>27</v>
      </c>
      <c r="F31" s="28">
        <v>27.25</v>
      </c>
      <c r="G31" s="27">
        <f>F31/E31*100-100</f>
        <v>0.92592592592592382</v>
      </c>
      <c r="H31" s="12"/>
    </row>
    <row r="32" spans="1:8" ht="12.75" customHeight="1" x14ac:dyDescent="0.2">
      <c r="A32" s="21"/>
      <c r="B32" s="21"/>
      <c r="C32" s="24" t="s">
        <v>0</v>
      </c>
      <c r="D32" s="25"/>
      <c r="E32" s="28">
        <v>24</v>
      </c>
      <c r="F32" s="28">
        <v>24</v>
      </c>
      <c r="G32" s="12" t="s">
        <v>6</v>
      </c>
      <c r="H32" s="12"/>
    </row>
    <row r="33" spans="1:8" ht="12.75" customHeight="1" x14ac:dyDescent="0.2">
      <c r="A33" s="21"/>
      <c r="B33" s="21"/>
      <c r="C33" s="24" t="s">
        <v>5</v>
      </c>
      <c r="D33" s="25"/>
      <c r="E33" s="28">
        <v>26.72</v>
      </c>
      <c r="F33" s="28">
        <v>27.36</v>
      </c>
      <c r="G33" s="27">
        <f>F33/E33*100-100</f>
        <v>2.3952095808383262</v>
      </c>
      <c r="H33" s="12"/>
    </row>
    <row r="34" spans="1:8" ht="12.75" customHeight="1" x14ac:dyDescent="0.2">
      <c r="A34" s="21"/>
      <c r="B34" s="21"/>
      <c r="C34" s="24" t="s">
        <v>1</v>
      </c>
      <c r="D34" s="25"/>
      <c r="E34" s="28">
        <v>29.15</v>
      </c>
      <c r="F34" s="28">
        <v>29.15</v>
      </c>
      <c r="G34" s="12" t="s">
        <v>6</v>
      </c>
      <c r="H34" s="12"/>
    </row>
    <row r="35" spans="1:8" ht="12.75" customHeight="1" x14ac:dyDescent="0.2">
      <c r="A35" s="21"/>
      <c r="B35" s="21"/>
      <c r="C35" s="24" t="s">
        <v>13</v>
      </c>
      <c r="D35" s="25"/>
      <c r="E35" s="28">
        <v>26.5</v>
      </c>
      <c r="F35" s="28">
        <v>26.5</v>
      </c>
      <c r="G35" s="12" t="s">
        <v>6</v>
      </c>
      <c r="H35" s="12"/>
    </row>
    <row r="36" spans="1:8" s="11" customFormat="1" ht="25.5" customHeight="1" x14ac:dyDescent="0.2">
      <c r="A36" s="16"/>
      <c r="B36" s="16" t="s">
        <v>35</v>
      </c>
      <c r="C36" s="17"/>
      <c r="D36" s="23" t="s">
        <v>4</v>
      </c>
      <c r="E36" s="3">
        <f>AVERAGE(E37:E41)</f>
        <v>28.425999999999998</v>
      </c>
      <c r="F36" s="3">
        <f>AVERAGE(F37:F41)</f>
        <v>28.129999999999995</v>
      </c>
      <c r="G36" s="45">
        <f>F36/E36*100-100</f>
        <v>-1.0413002181101803</v>
      </c>
      <c r="H36" s="13"/>
    </row>
    <row r="37" spans="1:8" ht="12.75" customHeight="1" x14ac:dyDescent="0.2">
      <c r="A37" s="21"/>
      <c r="B37" s="21"/>
      <c r="C37" s="24" t="s">
        <v>9</v>
      </c>
      <c r="D37" s="25"/>
      <c r="E37" s="28">
        <v>29.3</v>
      </c>
      <c r="F37" s="28">
        <v>30.25</v>
      </c>
      <c r="G37" s="27">
        <f>F37/E37*100-100</f>
        <v>3.2423208191126207</v>
      </c>
      <c r="H37" s="12"/>
    </row>
    <row r="38" spans="1:8" ht="12.75" customHeight="1" x14ac:dyDescent="0.2">
      <c r="A38" s="21"/>
      <c r="B38" s="21"/>
      <c r="C38" s="24" t="s">
        <v>12</v>
      </c>
      <c r="D38" s="25"/>
      <c r="E38" s="28">
        <v>28.28</v>
      </c>
      <c r="F38" s="28">
        <v>27.91</v>
      </c>
      <c r="G38" s="27">
        <f>F38/E38*100-100</f>
        <v>-1.3083451202263063</v>
      </c>
      <c r="H38" s="12"/>
    </row>
    <row r="39" spans="1:8" ht="12.75" customHeight="1" x14ac:dyDescent="0.2">
      <c r="A39" s="21"/>
      <c r="B39" s="21"/>
      <c r="C39" s="24" t="s">
        <v>0</v>
      </c>
      <c r="D39" s="25"/>
      <c r="E39" s="28">
        <v>26.61</v>
      </c>
      <c r="F39" s="28">
        <v>25.97</v>
      </c>
      <c r="G39" s="27">
        <f>F39/E39*100-100</f>
        <v>-2.4051108605787306</v>
      </c>
      <c r="H39" s="12"/>
    </row>
    <row r="40" spans="1:8" ht="12.75" customHeight="1" x14ac:dyDescent="0.2">
      <c r="A40" s="21"/>
      <c r="B40" s="21"/>
      <c r="C40" s="24" t="s">
        <v>1</v>
      </c>
      <c r="D40" s="25"/>
      <c r="E40" s="28">
        <v>28.44</v>
      </c>
      <c r="F40" s="28">
        <v>27.02</v>
      </c>
      <c r="G40" s="27">
        <f>F40/E40*100-100</f>
        <v>-4.9929676511954995</v>
      </c>
      <c r="H40" s="12"/>
    </row>
    <row r="41" spans="1:8" ht="12.75" customHeight="1" x14ac:dyDescent="0.2">
      <c r="A41" s="21"/>
      <c r="B41" s="21"/>
      <c r="C41" s="24" t="s">
        <v>13</v>
      </c>
      <c r="D41" s="25"/>
      <c r="E41" s="28">
        <v>29.5</v>
      </c>
      <c r="F41" s="28">
        <v>29.5</v>
      </c>
      <c r="G41" s="12" t="s">
        <v>6</v>
      </c>
      <c r="H41" s="12"/>
    </row>
    <row r="42" spans="1:8" s="11" customFormat="1" ht="25.5" customHeight="1" x14ac:dyDescent="0.2">
      <c r="A42" s="16"/>
      <c r="B42" s="16" t="s">
        <v>36</v>
      </c>
      <c r="C42" s="17"/>
      <c r="D42" s="23" t="s">
        <v>15</v>
      </c>
      <c r="E42" s="3">
        <f>AVERAGE(E43:E51)</f>
        <v>8.3874999999999993</v>
      </c>
      <c r="F42" s="3">
        <f>AVERAGE(F43:F51)</f>
        <v>8.1662499999999998</v>
      </c>
      <c r="G42" s="45">
        <f>F42/E42*100-100</f>
        <v>-2.6378539493293545</v>
      </c>
      <c r="H42" s="13"/>
    </row>
    <row r="43" spans="1:8" ht="12.75" customHeight="1" x14ac:dyDescent="0.2">
      <c r="A43" s="21"/>
      <c r="B43" s="21"/>
      <c r="C43" s="24" t="s">
        <v>7</v>
      </c>
      <c r="D43" s="25"/>
      <c r="E43" s="28">
        <v>7.25</v>
      </c>
      <c r="F43" s="28">
        <v>7.25</v>
      </c>
      <c r="G43" s="12" t="s">
        <v>6</v>
      </c>
      <c r="H43" s="12"/>
    </row>
    <row r="44" spans="1:8" ht="12.75" customHeight="1" x14ac:dyDescent="0.2">
      <c r="A44" s="21"/>
      <c r="B44" s="21"/>
      <c r="C44" s="24" t="s">
        <v>9</v>
      </c>
      <c r="D44" s="25"/>
      <c r="E44" s="28">
        <v>7.77</v>
      </c>
      <c r="F44" s="28">
        <v>7.63</v>
      </c>
      <c r="G44" s="27">
        <f>F44/E44*100-100</f>
        <v>-1.8018018018018012</v>
      </c>
      <c r="H44" s="12"/>
    </row>
    <row r="45" spans="1:8" ht="12.75" customHeight="1" x14ac:dyDescent="0.2">
      <c r="A45" s="21"/>
      <c r="B45" s="21"/>
      <c r="C45" s="24" t="s">
        <v>8</v>
      </c>
      <c r="D45" s="25"/>
      <c r="E45" s="26">
        <v>7.25</v>
      </c>
      <c r="F45" s="28">
        <v>7.25</v>
      </c>
      <c r="G45" s="12" t="s">
        <v>6</v>
      </c>
      <c r="H45" s="12"/>
    </row>
    <row r="46" spans="1:8" ht="12.75" customHeight="1" x14ac:dyDescent="0.2">
      <c r="A46" s="21"/>
      <c r="B46" s="21"/>
      <c r="C46" s="24" t="s">
        <v>14</v>
      </c>
      <c r="D46" s="25"/>
      <c r="E46" s="26">
        <v>7.84</v>
      </c>
      <c r="F46" s="28">
        <v>8.65</v>
      </c>
      <c r="G46" s="27">
        <f>F46/E46*100-100</f>
        <v>10.331632653061234</v>
      </c>
      <c r="H46" s="12"/>
    </row>
    <row r="47" spans="1:8" ht="12.75" customHeight="1" x14ac:dyDescent="0.2">
      <c r="A47" s="21"/>
      <c r="B47" s="21"/>
      <c r="C47" s="24" t="s">
        <v>12</v>
      </c>
      <c r="D47" s="25"/>
      <c r="E47" s="28">
        <v>9.0500000000000007</v>
      </c>
      <c r="F47" s="28">
        <v>8.08</v>
      </c>
      <c r="G47" s="27">
        <f>F47/E47*100-100</f>
        <v>-10.718232044198899</v>
      </c>
      <c r="H47" s="12"/>
    </row>
    <row r="48" spans="1:8" s="11" customFormat="1" ht="25.5" customHeight="1" x14ac:dyDescent="0.2">
      <c r="A48" s="16"/>
      <c r="B48" s="16" t="s">
        <v>37</v>
      </c>
      <c r="C48" s="17"/>
      <c r="D48" s="23"/>
      <c r="E48" s="3"/>
      <c r="F48" s="3"/>
      <c r="G48" s="27"/>
      <c r="H48" s="13"/>
    </row>
    <row r="49" spans="1:8" ht="12.75" customHeight="1" x14ac:dyDescent="0.2">
      <c r="A49" s="21"/>
      <c r="B49" s="21"/>
      <c r="C49" s="24" t="s">
        <v>0</v>
      </c>
      <c r="D49" s="25"/>
      <c r="E49" s="28">
        <v>13.11</v>
      </c>
      <c r="F49" s="28">
        <v>13.24</v>
      </c>
      <c r="G49" s="27">
        <f t="shared" ref="G49:G54" si="1">F49/E49*100-100</f>
        <v>0.99160945842868387</v>
      </c>
      <c r="H49" s="12"/>
    </row>
    <row r="50" spans="1:8" ht="12.75" customHeight="1" x14ac:dyDescent="0.2">
      <c r="A50" s="21"/>
      <c r="B50" s="21"/>
      <c r="C50" s="24" t="s">
        <v>5</v>
      </c>
      <c r="D50" s="25"/>
      <c r="E50" s="28">
        <v>7.33</v>
      </c>
      <c r="F50" s="28">
        <v>6.18</v>
      </c>
      <c r="G50" s="27">
        <f t="shared" si="1"/>
        <v>-15.688949522510228</v>
      </c>
      <c r="H50" s="12"/>
    </row>
    <row r="51" spans="1:8" ht="12.75" customHeight="1" x14ac:dyDescent="0.2">
      <c r="A51" s="21"/>
      <c r="B51" s="21"/>
      <c r="C51" s="24" t="s">
        <v>13</v>
      </c>
      <c r="D51" s="25"/>
      <c r="E51" s="28">
        <v>7.5</v>
      </c>
      <c r="F51" s="28">
        <v>7.05</v>
      </c>
      <c r="G51" s="27">
        <f t="shared" si="1"/>
        <v>-6</v>
      </c>
      <c r="H51" s="12"/>
    </row>
    <row r="52" spans="1:8" s="11" customFormat="1" ht="25.5" customHeight="1" x14ac:dyDescent="0.2">
      <c r="A52" s="16"/>
      <c r="B52" s="16" t="s">
        <v>38</v>
      </c>
      <c r="C52" s="17"/>
      <c r="D52" s="23" t="s">
        <v>15</v>
      </c>
      <c r="E52" s="3">
        <f>AVERAGE(E53:E61)</f>
        <v>7.3677777777777784</v>
      </c>
      <c r="F52" s="3">
        <f>AVERAGE(F53:F61)</f>
        <v>7.3322222222222235</v>
      </c>
      <c r="G52" s="45">
        <f t="shared" si="1"/>
        <v>-0.48258181269792999</v>
      </c>
      <c r="H52" s="13"/>
    </row>
    <row r="53" spans="1:8" ht="12.75" customHeight="1" x14ac:dyDescent="0.2">
      <c r="A53" s="21"/>
      <c r="B53" s="21"/>
      <c r="C53" s="24" t="s">
        <v>7</v>
      </c>
      <c r="D53" s="25"/>
      <c r="E53" s="26">
        <v>6.83</v>
      </c>
      <c r="F53" s="26">
        <v>6.91</v>
      </c>
      <c r="G53" s="27">
        <f t="shared" si="1"/>
        <v>1.1713030746705755</v>
      </c>
      <c r="H53" s="12"/>
    </row>
    <row r="54" spans="1:8" ht="12.75" customHeight="1" x14ac:dyDescent="0.2">
      <c r="A54" s="21"/>
      <c r="B54" s="21"/>
      <c r="C54" s="24" t="s">
        <v>9</v>
      </c>
      <c r="D54" s="25"/>
      <c r="E54" s="26">
        <v>7.84</v>
      </c>
      <c r="F54" s="28">
        <v>7.8</v>
      </c>
      <c r="G54" s="27">
        <f t="shared" si="1"/>
        <v>-0.51020408163265074</v>
      </c>
      <c r="H54" s="12"/>
    </row>
    <row r="55" spans="1:8" ht="12.75" customHeight="1" x14ac:dyDescent="0.2">
      <c r="A55" s="21"/>
      <c r="B55" s="21"/>
      <c r="C55" s="24" t="s">
        <v>8</v>
      </c>
      <c r="D55" s="25"/>
      <c r="E55" s="26">
        <v>7.25</v>
      </c>
      <c r="F55" s="26">
        <v>7.25</v>
      </c>
      <c r="G55" s="12" t="s">
        <v>6</v>
      </c>
      <c r="H55" s="12"/>
    </row>
    <row r="56" spans="1:8" ht="12.75" customHeight="1" x14ac:dyDescent="0.2">
      <c r="A56" s="21"/>
      <c r="B56" s="21"/>
      <c r="C56" s="24" t="s">
        <v>14</v>
      </c>
      <c r="D56" s="25"/>
      <c r="E56" s="28">
        <v>7.71</v>
      </c>
      <c r="F56" s="26">
        <v>8.43</v>
      </c>
      <c r="G56" s="27">
        <f t="shared" ref="G56:G82" si="2">F56/E56*100-100</f>
        <v>9.3385214007782054</v>
      </c>
      <c r="H56" s="12"/>
    </row>
    <row r="57" spans="1:8" ht="12.75" customHeight="1" x14ac:dyDescent="0.2">
      <c r="A57" s="21"/>
      <c r="B57" s="21"/>
      <c r="C57" s="24" t="s">
        <v>12</v>
      </c>
      <c r="D57" s="25"/>
      <c r="E57" s="28">
        <v>7.1</v>
      </c>
      <c r="F57" s="28">
        <v>6.94</v>
      </c>
      <c r="G57" s="27">
        <f t="shared" si="2"/>
        <v>-2.2535211267605462</v>
      </c>
      <c r="H57" s="12"/>
    </row>
    <row r="58" spans="1:8" ht="12.75" customHeight="1" x14ac:dyDescent="0.2">
      <c r="A58" s="21"/>
      <c r="B58" s="21"/>
      <c r="C58" s="24" t="s">
        <v>0</v>
      </c>
      <c r="D58" s="25"/>
      <c r="E58" s="28">
        <v>8.3000000000000007</v>
      </c>
      <c r="F58" s="28">
        <v>8.4499999999999993</v>
      </c>
      <c r="G58" s="27">
        <f t="shared" si="2"/>
        <v>1.807228915662634</v>
      </c>
      <c r="H58" s="12"/>
    </row>
    <row r="59" spans="1:8" ht="12.75" customHeight="1" x14ac:dyDescent="0.2">
      <c r="A59" s="21"/>
      <c r="B59" s="21"/>
      <c r="C59" s="24" t="s">
        <v>5</v>
      </c>
      <c r="D59" s="25"/>
      <c r="E59" s="26">
        <v>6.15</v>
      </c>
      <c r="F59" s="26">
        <v>5.6</v>
      </c>
      <c r="G59" s="27">
        <f t="shared" si="2"/>
        <v>-8.9430894308943181</v>
      </c>
      <c r="H59" s="12"/>
    </row>
    <row r="60" spans="1:8" ht="12.75" customHeight="1" x14ac:dyDescent="0.2">
      <c r="A60" s="21"/>
      <c r="B60" s="21"/>
      <c r="C60" s="24" t="s">
        <v>1</v>
      </c>
      <c r="D60" s="25"/>
      <c r="E60" s="28">
        <v>7.5</v>
      </c>
      <c r="F60" s="28">
        <v>7.63</v>
      </c>
      <c r="G60" s="27">
        <f t="shared" si="2"/>
        <v>1.7333333333333485</v>
      </c>
      <c r="H60" s="12"/>
    </row>
    <row r="61" spans="1:8" ht="12.75" customHeight="1" x14ac:dyDescent="0.2">
      <c r="A61" s="21"/>
      <c r="B61" s="21"/>
      <c r="C61" s="24" t="s">
        <v>13</v>
      </c>
      <c r="D61" s="25"/>
      <c r="E61" s="26">
        <v>7.63</v>
      </c>
      <c r="F61" s="26">
        <v>6.98</v>
      </c>
      <c r="G61" s="27">
        <f t="shared" si="2"/>
        <v>-8.519003931847962</v>
      </c>
      <c r="H61" s="12"/>
    </row>
    <row r="62" spans="1:8" s="11" customFormat="1" ht="24" customHeight="1" x14ac:dyDescent="0.2">
      <c r="A62" s="16"/>
      <c r="B62" s="16" t="s">
        <v>22</v>
      </c>
      <c r="C62" s="17"/>
      <c r="D62" s="23" t="s">
        <v>4</v>
      </c>
      <c r="E62" s="3">
        <f>AVERAGE(E63:E70)</f>
        <v>22.494999999999997</v>
      </c>
      <c r="F62" s="3">
        <f>AVERAGE(F63:F70)</f>
        <v>23.439999999999998</v>
      </c>
      <c r="G62" s="45">
        <f t="shared" si="2"/>
        <v>4.2009335407868349</v>
      </c>
      <c r="H62" s="13"/>
    </row>
    <row r="63" spans="1:8" ht="12.75" customHeight="1" x14ac:dyDescent="0.2">
      <c r="A63" s="21"/>
      <c r="B63" s="21"/>
      <c r="C63" s="24" t="s">
        <v>7</v>
      </c>
      <c r="D63" s="25"/>
      <c r="E63" s="26">
        <v>19.3</v>
      </c>
      <c r="F63" s="26">
        <v>19</v>
      </c>
      <c r="G63" s="27">
        <f t="shared" si="2"/>
        <v>-1.5544041450777257</v>
      </c>
      <c r="H63" s="12"/>
    </row>
    <row r="64" spans="1:8" ht="12.75" customHeight="1" x14ac:dyDescent="0.2">
      <c r="A64" s="21"/>
      <c r="B64" s="21"/>
      <c r="C64" s="24" t="s">
        <v>9</v>
      </c>
      <c r="D64" s="25"/>
      <c r="E64" s="26">
        <v>21.56</v>
      </c>
      <c r="F64" s="28">
        <v>21.94</v>
      </c>
      <c r="G64" s="27">
        <f t="shared" si="2"/>
        <v>1.7625231910946297</v>
      </c>
      <c r="H64" s="12"/>
    </row>
    <row r="65" spans="1:8" ht="12.75" customHeight="1" x14ac:dyDescent="0.2">
      <c r="A65" s="21"/>
      <c r="B65" s="21"/>
      <c r="C65" s="24" t="s">
        <v>14</v>
      </c>
      <c r="D65" s="25"/>
      <c r="E65" s="30">
        <v>21.97</v>
      </c>
      <c r="F65" s="28">
        <v>23.38</v>
      </c>
      <c r="G65" s="27">
        <f t="shared" si="2"/>
        <v>6.4178425125170691</v>
      </c>
      <c r="H65" s="12"/>
    </row>
    <row r="66" spans="1:8" ht="12.75" customHeight="1" x14ac:dyDescent="0.2">
      <c r="A66" s="21"/>
      <c r="B66" s="21"/>
      <c r="C66" s="24" t="s">
        <v>12</v>
      </c>
      <c r="D66" s="25"/>
      <c r="E66" s="26">
        <v>23.54</v>
      </c>
      <c r="F66" s="28">
        <v>23.65</v>
      </c>
      <c r="G66" s="27">
        <f t="shared" si="2"/>
        <v>0.46728971962618004</v>
      </c>
      <c r="H66" s="12"/>
    </row>
    <row r="67" spans="1:8" ht="12.75" customHeight="1" x14ac:dyDescent="0.2">
      <c r="A67" s="21"/>
      <c r="B67" s="21"/>
      <c r="C67" s="24" t="s">
        <v>0</v>
      </c>
      <c r="D67" s="25"/>
      <c r="E67" s="26">
        <v>20.37</v>
      </c>
      <c r="F67" s="28">
        <v>20.13</v>
      </c>
      <c r="G67" s="27">
        <f t="shared" si="2"/>
        <v>-1.1782032400589202</v>
      </c>
      <c r="H67" s="12"/>
    </row>
    <row r="68" spans="1:8" ht="12.75" customHeight="1" x14ac:dyDescent="0.2">
      <c r="A68" s="21"/>
      <c r="B68" s="21"/>
      <c r="C68" s="24" t="s">
        <v>5</v>
      </c>
      <c r="D68" s="25"/>
      <c r="E68" s="26">
        <v>22.83</v>
      </c>
      <c r="F68" s="28">
        <v>24.22</v>
      </c>
      <c r="G68" s="27">
        <f t="shared" si="2"/>
        <v>6.0884800700832216</v>
      </c>
      <c r="H68" s="12"/>
    </row>
    <row r="69" spans="1:8" ht="12.75" customHeight="1" x14ac:dyDescent="0.2">
      <c r="A69" s="21"/>
      <c r="B69" s="21"/>
      <c r="C69" s="24" t="s">
        <v>1</v>
      </c>
      <c r="D69" s="25"/>
      <c r="E69" s="26">
        <v>28.25</v>
      </c>
      <c r="F69" s="28">
        <v>32.5</v>
      </c>
      <c r="G69" s="27">
        <f t="shared" si="2"/>
        <v>15.044247787610615</v>
      </c>
      <c r="H69" s="12"/>
    </row>
    <row r="70" spans="1:8" ht="12.75" customHeight="1" x14ac:dyDescent="0.2">
      <c r="A70" s="21"/>
      <c r="B70" s="21"/>
      <c r="C70" s="24" t="s">
        <v>13</v>
      </c>
      <c r="D70" s="25"/>
      <c r="E70" s="26">
        <v>22.14</v>
      </c>
      <c r="F70" s="28">
        <v>22.7</v>
      </c>
      <c r="G70" s="27">
        <f t="shared" si="2"/>
        <v>2.5293586269195885</v>
      </c>
      <c r="H70" s="12"/>
    </row>
    <row r="71" spans="1:8" s="11" customFormat="1" ht="24.75" customHeight="1" x14ac:dyDescent="0.2">
      <c r="A71" s="16"/>
      <c r="B71" s="31" t="s">
        <v>23</v>
      </c>
      <c r="C71" s="29"/>
      <c r="D71" s="23" t="s">
        <v>4</v>
      </c>
      <c r="E71" s="3">
        <f>AVERAGE(E72:E81)</f>
        <v>25.287000000000003</v>
      </c>
      <c r="F71" s="3">
        <f>AVERAGE(F72:F81)</f>
        <v>24.734000000000002</v>
      </c>
      <c r="G71" s="45">
        <f t="shared" si="2"/>
        <v>-2.1868944516945561</v>
      </c>
      <c r="H71" s="13"/>
    </row>
    <row r="72" spans="1:8" ht="12.75" customHeight="1" x14ac:dyDescent="0.2">
      <c r="A72" s="21"/>
      <c r="B72" s="32"/>
      <c r="C72" s="24" t="s">
        <v>7</v>
      </c>
      <c r="D72" s="25"/>
      <c r="E72" s="26">
        <v>24.79</v>
      </c>
      <c r="F72" s="26">
        <v>24.04</v>
      </c>
      <c r="G72" s="27">
        <f t="shared" si="2"/>
        <v>-3.025413473174666</v>
      </c>
      <c r="H72" s="12"/>
    </row>
    <row r="73" spans="1:8" ht="12.75" customHeight="1" x14ac:dyDescent="0.2">
      <c r="A73" s="21"/>
      <c r="B73" s="21"/>
      <c r="C73" s="24" t="s">
        <v>9</v>
      </c>
      <c r="D73" s="25"/>
      <c r="E73" s="26">
        <v>25.74</v>
      </c>
      <c r="F73" s="28">
        <v>25.25</v>
      </c>
      <c r="G73" s="27">
        <f t="shared" si="2"/>
        <v>-1.9036519036518911</v>
      </c>
      <c r="H73" s="12"/>
    </row>
    <row r="74" spans="1:8" ht="12.75" customHeight="1" x14ac:dyDescent="0.2">
      <c r="A74" s="21"/>
      <c r="B74" s="21"/>
      <c r="C74" s="24" t="s">
        <v>8</v>
      </c>
      <c r="D74" s="25"/>
      <c r="E74" s="26">
        <v>26.75</v>
      </c>
      <c r="F74" s="28">
        <v>27.75</v>
      </c>
      <c r="G74" s="27">
        <f t="shared" si="2"/>
        <v>3.7383177570093409</v>
      </c>
      <c r="H74" s="12"/>
    </row>
    <row r="75" spans="1:8" ht="12.75" customHeight="1" x14ac:dyDescent="0.2">
      <c r="A75" s="21"/>
      <c r="B75" s="21"/>
      <c r="C75" s="24" t="s">
        <v>14</v>
      </c>
      <c r="D75" s="25"/>
      <c r="E75" s="28">
        <v>24.9</v>
      </c>
      <c r="F75" s="28">
        <v>24.96</v>
      </c>
      <c r="G75" s="27">
        <f t="shared" si="2"/>
        <v>0.24096385542169685</v>
      </c>
      <c r="H75" s="12"/>
    </row>
    <row r="76" spans="1:8" ht="12.75" customHeight="1" x14ac:dyDescent="0.2">
      <c r="A76" s="21"/>
      <c r="B76" s="21"/>
      <c r="C76" s="24" t="s">
        <v>11</v>
      </c>
      <c r="D76" s="25"/>
      <c r="E76" s="28">
        <v>25.25</v>
      </c>
      <c r="F76" s="28">
        <v>22.86</v>
      </c>
      <c r="G76" s="27">
        <f t="shared" si="2"/>
        <v>-9.4653465346534631</v>
      </c>
      <c r="H76" s="12"/>
    </row>
    <row r="77" spans="1:8" ht="12.75" customHeight="1" x14ac:dyDescent="0.2">
      <c r="A77" s="21"/>
      <c r="B77" s="21"/>
      <c r="C77" s="24" t="s">
        <v>12</v>
      </c>
      <c r="D77" s="25"/>
      <c r="E77" s="26">
        <v>24.43</v>
      </c>
      <c r="F77" s="28">
        <v>24.07</v>
      </c>
      <c r="G77" s="27">
        <f t="shared" si="2"/>
        <v>-1.4735980352026132</v>
      </c>
      <c r="H77" s="12"/>
    </row>
    <row r="78" spans="1:8" ht="12.75" customHeight="1" x14ac:dyDescent="0.2">
      <c r="A78" s="21"/>
      <c r="B78" s="21"/>
      <c r="C78" s="24" t="s">
        <v>0</v>
      </c>
      <c r="D78" s="25"/>
      <c r="E78" s="26">
        <v>24.55</v>
      </c>
      <c r="F78" s="28">
        <v>24.52</v>
      </c>
      <c r="G78" s="27">
        <f t="shared" si="2"/>
        <v>-0.12219959266802505</v>
      </c>
      <c r="H78" s="12"/>
    </row>
    <row r="79" spans="1:8" ht="12.75" customHeight="1" x14ac:dyDescent="0.2">
      <c r="A79" s="21"/>
      <c r="B79" s="21"/>
      <c r="C79" s="24" t="s">
        <v>5</v>
      </c>
      <c r="D79" s="25"/>
      <c r="E79" s="26">
        <v>24.79</v>
      </c>
      <c r="F79" s="28">
        <v>25.25</v>
      </c>
      <c r="G79" s="27">
        <f t="shared" si="2"/>
        <v>1.8555869302137893</v>
      </c>
      <c r="H79" s="12"/>
    </row>
    <row r="80" spans="1:8" ht="12.75" customHeight="1" x14ac:dyDescent="0.2">
      <c r="A80" s="21"/>
      <c r="B80" s="21"/>
      <c r="C80" s="24" t="s">
        <v>1</v>
      </c>
      <c r="D80" s="25"/>
      <c r="E80" s="26">
        <v>25.33</v>
      </c>
      <c r="F80" s="28">
        <v>24.76</v>
      </c>
      <c r="G80" s="27">
        <f t="shared" si="2"/>
        <v>-2.2502960915909824</v>
      </c>
      <c r="H80" s="12"/>
    </row>
    <row r="81" spans="1:8" ht="12.75" customHeight="1" x14ac:dyDescent="0.2">
      <c r="A81" s="21"/>
      <c r="B81" s="21"/>
      <c r="C81" s="24" t="s">
        <v>13</v>
      </c>
      <c r="D81" s="25"/>
      <c r="E81" s="26">
        <v>26.34</v>
      </c>
      <c r="F81" s="28">
        <v>23.88</v>
      </c>
      <c r="G81" s="27">
        <f t="shared" si="2"/>
        <v>-9.3394077448747197</v>
      </c>
      <c r="H81" s="12"/>
    </row>
    <row r="82" spans="1:8" s="11" customFormat="1" ht="23.25" customHeight="1" x14ac:dyDescent="0.2">
      <c r="A82" s="16"/>
      <c r="B82" s="31" t="s">
        <v>24</v>
      </c>
      <c r="C82" s="29"/>
      <c r="D82" s="23" t="s">
        <v>4</v>
      </c>
      <c r="E82" s="3">
        <f>AVERAGE(E83:E88)</f>
        <v>26.733333333333334</v>
      </c>
      <c r="F82" s="3">
        <f>AVERAGE(F83:F88)</f>
        <v>26.89</v>
      </c>
      <c r="G82" s="45">
        <f t="shared" si="2"/>
        <v>0.58603491271820474</v>
      </c>
      <c r="H82" s="13"/>
    </row>
    <row r="83" spans="1:8" ht="12.75" customHeight="1" x14ac:dyDescent="0.2">
      <c r="A83" s="21"/>
      <c r="B83" s="32"/>
      <c r="C83" s="24" t="s">
        <v>7</v>
      </c>
      <c r="D83" s="25"/>
      <c r="E83" s="26">
        <v>25</v>
      </c>
      <c r="F83" s="26">
        <v>25</v>
      </c>
      <c r="G83" s="12" t="s">
        <v>6</v>
      </c>
      <c r="H83" s="12"/>
    </row>
    <row r="84" spans="1:8" ht="12.75" customHeight="1" x14ac:dyDescent="0.2">
      <c r="A84" s="21"/>
      <c r="B84" s="32"/>
      <c r="C84" s="24" t="s">
        <v>9</v>
      </c>
      <c r="D84" s="25"/>
      <c r="E84" s="26">
        <v>26.35</v>
      </c>
      <c r="F84" s="26">
        <v>28.62</v>
      </c>
      <c r="G84" s="27">
        <f t="shared" ref="G84:G89" si="3">F84/E84*100-100</f>
        <v>8.614800759013292</v>
      </c>
      <c r="H84" s="12"/>
    </row>
    <row r="85" spans="1:8" ht="12.75" customHeight="1" x14ac:dyDescent="0.2">
      <c r="A85" s="21"/>
      <c r="B85" s="21"/>
      <c r="C85" s="24" t="s">
        <v>14</v>
      </c>
      <c r="D85" s="25"/>
      <c r="E85" s="28">
        <v>27.48</v>
      </c>
      <c r="F85" s="28">
        <v>23.3</v>
      </c>
      <c r="G85" s="27">
        <f t="shared" si="3"/>
        <v>-15.21106259097526</v>
      </c>
      <c r="H85" s="12"/>
    </row>
    <row r="86" spans="1:8" ht="12.75" customHeight="1" x14ac:dyDescent="0.2">
      <c r="A86" s="21"/>
      <c r="B86" s="21"/>
      <c r="C86" s="24" t="s">
        <v>12</v>
      </c>
      <c r="D86" s="25"/>
      <c r="E86" s="28">
        <v>30.39</v>
      </c>
      <c r="F86" s="28">
        <v>30.18</v>
      </c>
      <c r="G86" s="27">
        <f t="shared" si="3"/>
        <v>-0.69101678183612592</v>
      </c>
      <c r="H86" s="12"/>
    </row>
    <row r="87" spans="1:8" ht="12.75" customHeight="1" x14ac:dyDescent="0.2">
      <c r="A87" s="21"/>
      <c r="B87" s="21"/>
      <c r="C87" s="24" t="s">
        <v>0</v>
      </c>
      <c r="D87" s="25"/>
      <c r="E87" s="28">
        <v>24.18</v>
      </c>
      <c r="F87" s="28">
        <v>26.64</v>
      </c>
      <c r="G87" s="27">
        <f t="shared" si="3"/>
        <v>10.173697270471465</v>
      </c>
      <c r="H87" s="12"/>
    </row>
    <row r="88" spans="1:8" ht="12.75" customHeight="1" x14ac:dyDescent="0.2">
      <c r="A88" s="21"/>
      <c r="B88" s="21"/>
      <c r="C88" s="24" t="s">
        <v>5</v>
      </c>
      <c r="D88" s="25"/>
      <c r="E88" s="28">
        <v>27</v>
      </c>
      <c r="F88" s="28">
        <v>27.6</v>
      </c>
      <c r="G88" s="27">
        <f t="shared" si="3"/>
        <v>2.2222222222222427</v>
      </c>
      <c r="H88" s="12"/>
    </row>
    <row r="89" spans="1:8" s="11" customFormat="1" ht="24" customHeight="1" x14ac:dyDescent="0.2">
      <c r="A89" s="16"/>
      <c r="B89" s="31" t="s">
        <v>25</v>
      </c>
      <c r="C89" s="29"/>
      <c r="D89" s="23" t="s">
        <v>4</v>
      </c>
      <c r="E89" s="3">
        <f>AVERAGE(E90:E95)</f>
        <v>27.808333333333337</v>
      </c>
      <c r="F89" s="3">
        <f>AVERAGE(F90:F95)</f>
        <v>27.826666666666664</v>
      </c>
      <c r="G89" s="45">
        <f t="shared" si="3"/>
        <v>6.5927479772227571E-2</v>
      </c>
      <c r="H89" s="13"/>
    </row>
    <row r="90" spans="1:8" ht="11.25" customHeight="1" x14ac:dyDescent="0.2">
      <c r="A90" s="21"/>
      <c r="B90" s="32"/>
      <c r="C90" s="24" t="s">
        <v>7</v>
      </c>
      <c r="D90" s="25"/>
      <c r="E90" s="26">
        <v>28.5</v>
      </c>
      <c r="F90" s="28">
        <v>28.5</v>
      </c>
      <c r="G90" s="12" t="s">
        <v>6</v>
      </c>
      <c r="H90" s="12"/>
    </row>
    <row r="91" spans="1:8" ht="11.25" customHeight="1" x14ac:dyDescent="0.2">
      <c r="A91" s="21"/>
      <c r="B91" s="32"/>
      <c r="C91" s="24" t="s">
        <v>9</v>
      </c>
      <c r="D91" s="25"/>
      <c r="E91" s="26">
        <v>26.35</v>
      </c>
      <c r="F91" s="28">
        <v>26.85</v>
      </c>
      <c r="G91" s="27">
        <f>F91/E91*100-100</f>
        <v>1.8975332068311275</v>
      </c>
      <c r="H91" s="12"/>
    </row>
    <row r="92" spans="1:8" ht="11.25" customHeight="1" x14ac:dyDescent="0.2">
      <c r="A92" s="21"/>
      <c r="B92" s="21"/>
      <c r="C92" s="24" t="s">
        <v>14</v>
      </c>
      <c r="D92" s="25"/>
      <c r="E92" s="26">
        <v>25.48</v>
      </c>
      <c r="F92" s="28">
        <v>25</v>
      </c>
      <c r="G92" s="27">
        <f>F92/E92*100-100</f>
        <v>-1.8838304552590301</v>
      </c>
      <c r="H92" s="12"/>
    </row>
    <row r="93" spans="1:8" ht="11.25" customHeight="1" x14ac:dyDescent="0.2">
      <c r="A93" s="21"/>
      <c r="B93" s="21"/>
      <c r="C93" s="24" t="s">
        <v>12</v>
      </c>
      <c r="D93" s="25"/>
      <c r="E93" s="26">
        <v>30.1</v>
      </c>
      <c r="F93" s="28">
        <v>30.29</v>
      </c>
      <c r="G93" s="27">
        <f>F93/E93*100-100</f>
        <v>0.63122923588039725</v>
      </c>
      <c r="H93" s="12"/>
    </row>
    <row r="94" spans="1:8" ht="11.25" customHeight="1" x14ac:dyDescent="0.2">
      <c r="A94" s="21"/>
      <c r="B94" s="21"/>
      <c r="C94" s="24" t="s">
        <v>0</v>
      </c>
      <c r="D94" s="25"/>
      <c r="E94" s="28">
        <v>25.92</v>
      </c>
      <c r="F94" s="28">
        <v>25.82</v>
      </c>
      <c r="G94" s="27">
        <f>F94/E94*100-100</f>
        <v>-0.38580246913581107</v>
      </c>
      <c r="H94" s="12"/>
    </row>
    <row r="95" spans="1:8" ht="11.25" customHeight="1" x14ac:dyDescent="0.2">
      <c r="A95" s="21"/>
      <c r="B95" s="21"/>
      <c r="C95" s="24" t="s">
        <v>13</v>
      </c>
      <c r="D95" s="25"/>
      <c r="E95" s="33">
        <v>30.5</v>
      </c>
      <c r="F95" s="33">
        <v>30.5</v>
      </c>
      <c r="G95" s="12" t="s">
        <v>6</v>
      </c>
      <c r="H95" s="12"/>
    </row>
    <row r="96" spans="1:8" s="11" customFormat="1" ht="25.5" customHeight="1" x14ac:dyDescent="0.2">
      <c r="A96" s="16"/>
      <c r="B96" s="31" t="s">
        <v>26</v>
      </c>
      <c r="C96" s="29"/>
      <c r="D96" s="23" t="s">
        <v>2</v>
      </c>
      <c r="E96" s="3">
        <f>AVERAGE(E97:E103)</f>
        <v>26.845714285714287</v>
      </c>
      <c r="F96" s="3">
        <f>AVERAGE(F97:F103)</f>
        <v>25.261428571428574</v>
      </c>
      <c r="G96" s="45">
        <f>F96/E96*100-100</f>
        <v>-5.9014474244359292</v>
      </c>
      <c r="H96" s="13"/>
    </row>
    <row r="97" spans="1:8" ht="12.75" customHeight="1" x14ac:dyDescent="0.2">
      <c r="A97" s="21"/>
      <c r="B97" s="32"/>
      <c r="C97" s="24" t="s">
        <v>9</v>
      </c>
      <c r="D97" s="25"/>
      <c r="E97" s="26">
        <v>23</v>
      </c>
      <c r="F97" s="26">
        <v>22.5</v>
      </c>
      <c r="G97" s="27">
        <f>F97/E97*100-100</f>
        <v>-2.1739130434782652</v>
      </c>
      <c r="H97" s="12"/>
    </row>
    <row r="98" spans="1:8" ht="12.75" customHeight="1" x14ac:dyDescent="0.2">
      <c r="A98" s="21"/>
      <c r="B98" s="32"/>
      <c r="C98" s="34" t="s">
        <v>16</v>
      </c>
      <c r="D98" s="25"/>
      <c r="E98" s="28">
        <v>28.33</v>
      </c>
      <c r="F98" s="26">
        <v>26.95</v>
      </c>
      <c r="G98" s="27">
        <f>F98/E98*100-100</f>
        <v>-4.871161313095655</v>
      </c>
      <c r="H98" s="12"/>
    </row>
    <row r="99" spans="1:8" ht="12.75" customHeight="1" x14ac:dyDescent="0.2">
      <c r="A99" s="21"/>
      <c r="B99" s="21"/>
      <c r="C99" s="24" t="s">
        <v>12</v>
      </c>
      <c r="D99" s="25"/>
      <c r="E99" s="26">
        <v>23</v>
      </c>
      <c r="F99" s="28">
        <v>22.5</v>
      </c>
      <c r="G99" s="27">
        <f>F99/E99*100-100</f>
        <v>-2.1739130434782652</v>
      </c>
      <c r="H99" s="12"/>
    </row>
    <row r="100" spans="1:8" ht="12.75" customHeight="1" x14ac:dyDescent="0.2">
      <c r="A100" s="21"/>
      <c r="B100" s="21"/>
      <c r="C100" s="24" t="s">
        <v>0</v>
      </c>
      <c r="D100" s="25"/>
      <c r="E100" s="26">
        <v>16.850000000000001</v>
      </c>
      <c r="F100" s="28">
        <v>16.850000000000001</v>
      </c>
      <c r="G100" s="12" t="s">
        <v>6</v>
      </c>
      <c r="H100" s="12"/>
    </row>
    <row r="101" spans="1:8" ht="12.75" customHeight="1" x14ac:dyDescent="0.2">
      <c r="A101" s="21"/>
      <c r="B101" s="21"/>
      <c r="C101" s="24" t="s">
        <v>5</v>
      </c>
      <c r="D101" s="25"/>
      <c r="E101" s="26">
        <v>29</v>
      </c>
      <c r="F101" s="28">
        <v>30.33</v>
      </c>
      <c r="G101" s="27">
        <f t="shared" ref="G101:G107" si="4">F101/E101*100-100</f>
        <v>4.5862068965517153</v>
      </c>
      <c r="H101" s="12"/>
    </row>
    <row r="102" spans="1:8" ht="12.75" customHeight="1" x14ac:dyDescent="0.2">
      <c r="A102" s="21"/>
      <c r="B102" s="21"/>
      <c r="C102" s="24" t="s">
        <v>1</v>
      </c>
      <c r="D102" s="25"/>
      <c r="E102" s="26">
        <v>39.32</v>
      </c>
      <c r="F102" s="28">
        <v>29.22</v>
      </c>
      <c r="G102" s="27">
        <f t="shared" si="4"/>
        <v>-25.686673448626649</v>
      </c>
      <c r="H102" s="12"/>
    </row>
    <row r="103" spans="1:8" ht="12.75" customHeight="1" x14ac:dyDescent="0.2">
      <c r="A103" s="21"/>
      <c r="B103" s="35"/>
      <c r="C103" s="24" t="s">
        <v>13</v>
      </c>
      <c r="D103" s="25"/>
      <c r="E103" s="36">
        <v>28.42</v>
      </c>
      <c r="F103" s="36">
        <v>28.48</v>
      </c>
      <c r="G103" s="27">
        <f t="shared" si="4"/>
        <v>0.21111893033074125</v>
      </c>
      <c r="H103" s="12"/>
    </row>
    <row r="104" spans="1:8" s="11" customFormat="1" ht="25.5" customHeight="1" x14ac:dyDescent="0.2">
      <c r="A104" s="17"/>
      <c r="B104" s="29" t="s">
        <v>39</v>
      </c>
      <c r="C104" s="29"/>
      <c r="D104" s="23" t="s">
        <v>3</v>
      </c>
      <c r="E104" s="3">
        <f>AVERAGE(E105:E111)</f>
        <v>4.0342857142857138</v>
      </c>
      <c r="F104" s="3">
        <f>AVERAGE(F105:F111)</f>
        <v>3.9785714285714286</v>
      </c>
      <c r="G104" s="45">
        <f t="shared" si="4"/>
        <v>-1.3810198300283218</v>
      </c>
      <c r="H104" s="13"/>
    </row>
    <row r="105" spans="1:8" ht="12.75" customHeight="1" x14ac:dyDescent="0.2">
      <c r="A105" s="35"/>
      <c r="B105" s="34"/>
      <c r="C105" s="24" t="s">
        <v>9</v>
      </c>
      <c r="D105" s="25"/>
      <c r="E105" s="28">
        <v>3.75</v>
      </c>
      <c r="F105" s="26">
        <v>3.78</v>
      </c>
      <c r="G105" s="27">
        <f t="shared" si="4"/>
        <v>0.79999999999999716</v>
      </c>
      <c r="H105" s="12"/>
    </row>
    <row r="106" spans="1:8" ht="12.75" customHeight="1" x14ac:dyDescent="0.2">
      <c r="A106" s="21"/>
      <c r="B106" s="21"/>
      <c r="C106" s="34" t="s">
        <v>17</v>
      </c>
      <c r="D106" s="25"/>
      <c r="E106" s="30">
        <v>3.79</v>
      </c>
      <c r="F106" s="33">
        <v>3.74</v>
      </c>
      <c r="G106" s="27">
        <f t="shared" si="4"/>
        <v>-1.3192612137203099</v>
      </c>
      <c r="H106" s="12"/>
    </row>
    <row r="107" spans="1:8" ht="12.75" customHeight="1" x14ac:dyDescent="0.2">
      <c r="A107" s="35"/>
      <c r="B107" s="35"/>
      <c r="C107" s="24" t="s">
        <v>12</v>
      </c>
      <c r="D107" s="37"/>
      <c r="E107" s="36">
        <v>5.37</v>
      </c>
      <c r="F107" s="36">
        <v>4.87</v>
      </c>
      <c r="G107" s="27">
        <f t="shared" si="4"/>
        <v>-9.3109869646182517</v>
      </c>
      <c r="H107" s="12"/>
    </row>
    <row r="108" spans="1:8" ht="12.75" customHeight="1" x14ac:dyDescent="0.2">
      <c r="A108" s="35"/>
      <c r="B108" s="35"/>
      <c r="C108" s="24" t="s">
        <v>0</v>
      </c>
      <c r="D108" s="25"/>
      <c r="E108" s="33">
        <v>3.5</v>
      </c>
      <c r="F108" s="33">
        <v>3.5</v>
      </c>
      <c r="G108" s="12" t="s">
        <v>6</v>
      </c>
      <c r="H108" s="12"/>
    </row>
    <row r="109" spans="1:8" ht="12.75" customHeight="1" x14ac:dyDescent="0.2">
      <c r="A109" s="21"/>
      <c r="B109" s="34"/>
      <c r="C109" s="24" t="s">
        <v>5</v>
      </c>
      <c r="D109" s="25"/>
      <c r="E109" s="26">
        <v>3.56</v>
      </c>
      <c r="F109" s="26">
        <v>3.58</v>
      </c>
      <c r="G109" s="27">
        <f t="shared" ref="G109:G115" si="5">F109/E109*100-100</f>
        <v>0.56179775280898525</v>
      </c>
      <c r="H109" s="12"/>
    </row>
    <row r="110" spans="1:8" ht="12.75" customHeight="1" x14ac:dyDescent="0.2">
      <c r="A110" s="21"/>
      <c r="B110" s="21"/>
      <c r="C110" s="24" t="s">
        <v>1</v>
      </c>
      <c r="D110" s="25"/>
      <c r="E110" s="33">
        <v>3.91</v>
      </c>
      <c r="F110" s="33">
        <v>3.87</v>
      </c>
      <c r="G110" s="27">
        <f t="shared" si="5"/>
        <v>-1.0230179028132937</v>
      </c>
      <c r="H110" s="12"/>
    </row>
    <row r="111" spans="1:8" ht="12.75" customHeight="1" x14ac:dyDescent="0.2">
      <c r="A111" s="21"/>
      <c r="B111" s="21"/>
      <c r="C111" s="24" t="s">
        <v>13</v>
      </c>
      <c r="D111" s="25"/>
      <c r="E111" s="33">
        <v>4.3600000000000003</v>
      </c>
      <c r="F111" s="30">
        <v>4.51</v>
      </c>
      <c r="G111" s="27">
        <f t="shared" si="5"/>
        <v>3.4403669724770509</v>
      </c>
      <c r="H111" s="12"/>
    </row>
    <row r="112" spans="1:8" s="11" customFormat="1" ht="25.5" customHeight="1" x14ac:dyDescent="0.2">
      <c r="A112" s="16"/>
      <c r="B112" s="29" t="s">
        <v>40</v>
      </c>
      <c r="C112" s="29"/>
      <c r="D112" s="23" t="s">
        <v>3</v>
      </c>
      <c r="E112" s="3">
        <f>AVERAGE(E113:E119)</f>
        <v>4.2128571428571426</v>
      </c>
      <c r="F112" s="3">
        <f>AVERAGE(F113:F119)</f>
        <v>4.1899999999999995</v>
      </c>
      <c r="G112" s="45">
        <f t="shared" si="5"/>
        <v>-0.54255679891490161</v>
      </c>
      <c r="H112" s="13"/>
    </row>
    <row r="113" spans="1:8" ht="12.75" customHeight="1" x14ac:dyDescent="0.2">
      <c r="A113" s="21"/>
      <c r="B113" s="21"/>
      <c r="C113" s="24" t="s">
        <v>9</v>
      </c>
      <c r="D113" s="25"/>
      <c r="E113" s="33">
        <v>5.07</v>
      </c>
      <c r="F113" s="30">
        <v>4.57</v>
      </c>
      <c r="G113" s="27">
        <f t="shared" si="5"/>
        <v>-9.8619329388560146</v>
      </c>
      <c r="H113" s="12"/>
    </row>
    <row r="114" spans="1:8" ht="12.75" customHeight="1" x14ac:dyDescent="0.2">
      <c r="A114" s="21"/>
      <c r="B114" s="21"/>
      <c r="C114" s="34" t="s">
        <v>17</v>
      </c>
      <c r="D114" s="25"/>
      <c r="E114" s="33">
        <v>3.76</v>
      </c>
      <c r="F114" s="30">
        <v>4.0599999999999996</v>
      </c>
      <c r="G114" s="27">
        <f t="shared" si="5"/>
        <v>7.9787234042553195</v>
      </c>
      <c r="H114" s="12"/>
    </row>
    <row r="115" spans="1:8" ht="12.75" customHeight="1" x14ac:dyDescent="0.2">
      <c r="A115" s="21"/>
      <c r="B115" s="21"/>
      <c r="C115" s="24" t="s">
        <v>12</v>
      </c>
      <c r="D115" s="25"/>
      <c r="E115" s="33">
        <v>5.05</v>
      </c>
      <c r="F115" s="30">
        <v>4.84</v>
      </c>
      <c r="G115" s="27">
        <f t="shared" si="5"/>
        <v>-4.1584158415841586</v>
      </c>
      <c r="H115" s="12"/>
    </row>
    <row r="116" spans="1:8" ht="12.75" customHeight="1" x14ac:dyDescent="0.2">
      <c r="A116" s="21"/>
      <c r="B116" s="21"/>
      <c r="C116" s="24" t="s">
        <v>0</v>
      </c>
      <c r="D116" s="25"/>
      <c r="E116" s="33">
        <v>4.16</v>
      </c>
      <c r="F116" s="30">
        <v>4.16</v>
      </c>
      <c r="G116" s="12" t="s">
        <v>6</v>
      </c>
      <c r="H116" s="12"/>
    </row>
    <row r="117" spans="1:8" ht="12.75" customHeight="1" x14ac:dyDescent="0.2">
      <c r="A117" s="35"/>
      <c r="B117" s="21"/>
      <c r="C117" s="24" t="s">
        <v>5</v>
      </c>
      <c r="D117" s="25"/>
      <c r="E117" s="33">
        <v>3.5</v>
      </c>
      <c r="F117" s="33">
        <v>3.8</v>
      </c>
      <c r="G117" s="27">
        <f>F117/E117*100-100</f>
        <v>8.5714285714285694</v>
      </c>
      <c r="H117" s="12"/>
    </row>
    <row r="118" spans="1:8" ht="12.75" customHeight="1" x14ac:dyDescent="0.2">
      <c r="A118" s="35"/>
      <c r="B118" s="21"/>
      <c r="C118" s="24" t="s">
        <v>1</v>
      </c>
      <c r="D118" s="25"/>
      <c r="E118" s="33">
        <v>3.93</v>
      </c>
      <c r="F118" s="33">
        <v>3.88</v>
      </c>
      <c r="G118" s="27">
        <f>F118/E118*100-100</f>
        <v>-1.2722646310432566</v>
      </c>
      <c r="H118" s="12"/>
    </row>
    <row r="119" spans="1:8" s="15" customFormat="1" ht="19.5" customHeight="1" x14ac:dyDescent="0.2">
      <c r="A119" s="38"/>
      <c r="B119" s="38"/>
      <c r="C119" s="39" t="s">
        <v>30</v>
      </c>
      <c r="D119" s="40"/>
      <c r="E119" s="41">
        <v>4.0199999999999996</v>
      </c>
      <c r="F119" s="41">
        <v>4.0199999999999996</v>
      </c>
      <c r="G119" s="42" t="s">
        <v>6</v>
      </c>
      <c r="H119" s="14"/>
    </row>
    <row r="120" spans="1:8" ht="19.5" customHeight="1" x14ac:dyDescent="0.2">
      <c r="A120" s="49" t="s">
        <v>32</v>
      </c>
      <c r="B120" s="49"/>
      <c r="C120" s="49"/>
      <c r="D120" s="49"/>
      <c r="E120" s="49"/>
      <c r="F120" s="49"/>
      <c r="G120" s="49"/>
    </row>
    <row r="121" spans="1:8" ht="12.75" customHeight="1" x14ac:dyDescent="0.2">
      <c r="A121" s="44"/>
    </row>
    <row r="233" spans="1:1" ht="12.75" customHeight="1" x14ac:dyDescent="0.2">
      <c r="A233" s="9" t="s">
        <v>27</v>
      </c>
    </row>
  </sheetData>
  <mergeCells count="3">
    <mergeCell ref="B4:C4"/>
    <mergeCell ref="A2:C2"/>
    <mergeCell ref="A120:G120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rowBreaks count="2" manualBreakCount="2">
    <brk id="47" max="6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</vt:lpstr>
      <vt:lpstr>'Cuadro 4'!Área_de_impresión</vt:lpstr>
      <vt:lpstr>'Cuadro 4'!Títulos_a_imprimir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LUIS ALBERTO CALDERON</cp:lastModifiedBy>
  <cp:lastPrinted>2021-05-04T14:16:51Z</cp:lastPrinted>
  <dcterms:created xsi:type="dcterms:W3CDTF">1998-01-13T12:27:50Z</dcterms:created>
  <dcterms:modified xsi:type="dcterms:W3CDTF">2021-05-04T14:17:07Z</dcterms:modified>
</cp:coreProperties>
</file>